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suesbjergdk-my.sharepoint.com/personal/met_sosuesbjerg_dk/Documents/KVALITET - DATA/"/>
    </mc:Choice>
  </mc:AlternateContent>
  <xr:revisionPtr revIDLastSave="5" documentId="8_{6C5151E9-1FA8-4868-ADC7-2282E936AF30}" xr6:coauthVersionLast="47" xr6:coauthVersionMax="47" xr10:uidLastSave="{EB4BD43A-6C4B-4734-AA06-5941428EBDD3}"/>
  <bookViews>
    <workbookView xWindow="-108" yWindow="-108" windowWidth="23256" windowHeight="12576" activeTab="2" xr2:uid="{31995C3D-E34F-4A52-B09A-3FEA2201FC07}"/>
  </bookViews>
  <sheets>
    <sheet name="Hele landet" sheetId="1" r:id="rId1"/>
    <sheet name="SOSU Esbjerg - køn,herkomst,mm" sheetId="3" r:id="rId2"/>
    <sheet name="SOSU Esbjerg - alder,kommune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2" i="1" l="1"/>
  <c r="D29" i="1"/>
  <c r="D26" i="1"/>
  <c r="C31" i="1"/>
  <c r="D31" i="1"/>
  <c r="B31" i="1"/>
  <c r="D28" i="1"/>
  <c r="C28" i="1"/>
  <c r="B28" i="1"/>
  <c r="D25" i="1"/>
  <c r="C25" i="1"/>
  <c r="B25" i="1"/>
  <c r="B20" i="1"/>
  <c r="D22" i="1"/>
  <c r="D21" i="1"/>
  <c r="C21" i="1"/>
  <c r="D20" i="1"/>
  <c r="C20" i="1"/>
  <c r="D18" i="1"/>
  <c r="D17" i="1"/>
  <c r="C17" i="1"/>
  <c r="D15" i="1"/>
  <c r="D14" i="1"/>
  <c r="C14" i="1"/>
  <c r="D13" i="1"/>
  <c r="C13" i="1"/>
  <c r="B13" i="1"/>
  <c r="D11" i="1"/>
  <c r="D10" i="1"/>
  <c r="C10" i="1"/>
  <c r="D14" i="4"/>
  <c r="D11" i="4"/>
  <c r="D10" i="4"/>
  <c r="C10" i="4"/>
  <c r="C32" i="4"/>
  <c r="C33" i="4" s="1"/>
  <c r="C31" i="4"/>
  <c r="C29" i="4"/>
  <c r="C27" i="4"/>
  <c r="C25" i="4"/>
  <c r="C21" i="4"/>
  <c r="C22" i="4" s="1"/>
  <c r="C20" i="4"/>
  <c r="C18" i="4"/>
  <c r="C16" i="4"/>
  <c r="C14" i="4"/>
  <c r="C21" i="3"/>
  <c r="D21" i="3"/>
  <c r="D11" i="3"/>
  <c r="D10" i="3"/>
  <c r="C10" i="3"/>
  <c r="C24" i="3"/>
  <c r="C19" i="3"/>
  <c r="C16" i="3"/>
  <c r="C14" i="3"/>
  <c r="D31" i="4"/>
  <c r="B31" i="4"/>
  <c r="D29" i="4"/>
  <c r="B29" i="4"/>
  <c r="D27" i="4"/>
  <c r="B27" i="4"/>
  <c r="D25" i="4"/>
  <c r="B25" i="4"/>
  <c r="D20" i="4"/>
  <c r="B20" i="4"/>
  <c r="D18" i="4"/>
  <c r="B18" i="4"/>
  <c r="D16" i="4"/>
  <c r="B16" i="4"/>
  <c r="B14" i="4"/>
  <c r="B32" i="4"/>
  <c r="B33" i="4" s="1"/>
  <c r="D32" i="4"/>
  <c r="D33" i="4" s="1"/>
  <c r="B21" i="4"/>
  <c r="B22" i="4" s="1"/>
  <c r="D22" i="4"/>
  <c r="D24" i="3"/>
  <c r="B24" i="3"/>
  <c r="B21" i="3"/>
  <c r="D19" i="3"/>
  <c r="B19" i="3"/>
  <c r="D16" i="3"/>
  <c r="B16" i="3"/>
  <c r="D14" i="3"/>
  <c r="B14" i="3"/>
</calcChain>
</file>

<file path=xl/sharedStrings.xml><?xml version="1.0" encoding="utf-8"?>
<sst xmlns="http://schemas.openxmlformats.org/spreadsheetml/2006/main" count="94" uniqueCount="50">
  <si>
    <t>Herkomst</t>
  </si>
  <si>
    <t>Dansk</t>
  </si>
  <si>
    <t>Indvandrer</t>
  </si>
  <si>
    <t xml:space="preserve">Efterkommer </t>
  </si>
  <si>
    <t>Antal kvinder</t>
  </si>
  <si>
    <t>Antal mænd</t>
  </si>
  <si>
    <t>Esbjerg</t>
  </si>
  <si>
    <t>Vejen</t>
  </si>
  <si>
    <t>Køn</t>
  </si>
  <si>
    <t xml:space="preserve">Ansøgere fra 9. kl. </t>
  </si>
  <si>
    <t>Ansøgere fra 10. kl.</t>
  </si>
  <si>
    <t>marts md*</t>
  </si>
  <si>
    <t>Hele landet</t>
  </si>
  <si>
    <t>SOSU Esbjerg</t>
  </si>
  <si>
    <t xml:space="preserve">Antal EUD-ansøgere i alt </t>
  </si>
  <si>
    <t>Ansøgere til EUD, GF1 og Omsorg, sundhed og pædagogik</t>
  </si>
  <si>
    <t>- i procent af samlet antal ansøgere</t>
  </si>
  <si>
    <t>Ansøgere, der direkte efter grundskolen søger følgende som 1. prioritet:</t>
  </si>
  <si>
    <t>Antal ansøgere til Omsorg, sundhed og pædagogik</t>
  </si>
  <si>
    <t>Antal ansøgere til GF1</t>
  </si>
  <si>
    <t>- i procent af alle ansøgere til GF1</t>
  </si>
  <si>
    <t>Antal ansøgere fra hhv. 9. og 10. klasse</t>
  </si>
  <si>
    <t>- andel af samlet antal ansøgere</t>
  </si>
  <si>
    <t>Antal 15 årige</t>
  </si>
  <si>
    <t>Antal 16 årige</t>
  </si>
  <si>
    <t>Antal 17 årige</t>
  </si>
  <si>
    <t>Antal 18 årige</t>
  </si>
  <si>
    <t xml:space="preserve">Billund </t>
  </si>
  <si>
    <t>Varde</t>
  </si>
  <si>
    <t>Aldersfordeling</t>
  </si>
  <si>
    <t>Bopælskommne</t>
  </si>
  <si>
    <t>- udvikling pr. år</t>
  </si>
  <si>
    <t>- udvikling i samlet antal ansøgere pr. år</t>
  </si>
  <si>
    <t>- udvikling i antal EUD-ansøgere pr. år</t>
  </si>
  <si>
    <t>- udvikling i ansøgere til GF1 pr. år</t>
  </si>
  <si>
    <t>- udvikling i antal ansøgere til Omsorg, sundhed…. pr. år</t>
  </si>
  <si>
    <t>Ansøgere, der direkte efter grundskolen søger SOSU Esbjerg, GF1, som 1. prioritet</t>
  </si>
  <si>
    <t>Andre / ukendt</t>
  </si>
  <si>
    <t>Samlet antal ansøgere til alle uddannelser **</t>
  </si>
  <si>
    <t>- udvikling fra 2020 til 2022</t>
  </si>
  <si>
    <t>** Forberedende uddannelse, gymnasial uddannelser, øvrige ungdomsuddannelser, erhvervsuddannelser og øvrige</t>
  </si>
  <si>
    <t>* Kilde: https://uddannelsesstatistik.dk/Pages/Reports/1622.aspx</t>
  </si>
  <si>
    <t>Tilgang til erhvervsuddannelserne 2023</t>
  </si>
  <si>
    <t>- udvikling fra 2021 til 2023</t>
  </si>
  <si>
    <t>Antal 19+ årige</t>
  </si>
  <si>
    <t>Antal ansøgere til teknologi, byggeri og transport</t>
  </si>
  <si>
    <t>Antal ansøgere til fødevarer, jordbrug og oplevelser</t>
  </si>
  <si>
    <t>Antal ansøgere til kontor, handel og forretningsservice</t>
  </si>
  <si>
    <t>15. maj 2023, met</t>
  </si>
  <si>
    <t>Ansøgere til GF1 - SOSU Esbjerg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</si>
</sst>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quotePrefix="1"/>
    <xf numFmtId="0" fontId="3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Font="1" applyFill="1" applyBorder="1"/>
    <xf numFmtId="0" fontId="6" fillId="2" borderId="2" xfId="0" quotePrefix="1" applyFont="1" applyFill="1" applyBorder="1"/>
    <xf numFmtId="0" fontId="6" fillId="3" borderId="4" xfId="0" quotePrefix="1" applyFont="1" applyFill="1" applyBorder="1"/>
    <xf numFmtId="0" fontId="0" fillId="3" borderId="6" xfId="0" quotePrefix="1" applyFill="1" applyBorder="1"/>
    <xf numFmtId="0" fontId="0" fillId="3" borderId="5" xfId="0" quotePrefix="1" applyFont="1" applyFill="1" applyBorder="1"/>
    <xf numFmtId="0" fontId="12" fillId="2" borderId="4" xfId="0" quotePrefix="1" applyFont="1" applyFill="1" applyBorder="1"/>
    <xf numFmtId="0" fontId="11" fillId="2" borderId="5" xfId="0" quotePrefix="1" applyFont="1" applyFill="1" applyBorder="1"/>
    <xf numFmtId="0" fontId="12" fillId="4" borderId="4" xfId="0" quotePrefix="1" applyFont="1" applyFill="1" applyBorder="1"/>
    <xf numFmtId="0" fontId="11" fillId="4" borderId="6" xfId="0" quotePrefix="1" applyFont="1" applyFill="1" applyBorder="1"/>
    <xf numFmtId="0" fontId="0" fillId="6" borderId="5" xfId="0" quotePrefix="1" applyFont="1" applyFill="1" applyBorder="1"/>
    <xf numFmtId="0" fontId="0" fillId="8" borderId="0" xfId="0" applyFill="1"/>
    <xf numFmtId="0" fontId="0" fillId="2" borderId="3" xfId="0" quotePrefix="1" applyFill="1" applyBorder="1"/>
    <xf numFmtId="0" fontId="6" fillId="6" borderId="2" xfId="0" quotePrefix="1" applyFont="1" applyFill="1" applyBorder="1"/>
    <xf numFmtId="0" fontId="0" fillId="2" borderId="8" xfId="0" quotePrefix="1" applyFont="1" applyFill="1" applyBorder="1"/>
    <xf numFmtId="0" fontId="0" fillId="2" borderId="3" xfId="0" quotePrefix="1" applyFont="1" applyFill="1" applyBorder="1"/>
    <xf numFmtId="0" fontId="0" fillId="6" borderId="8" xfId="0" quotePrefix="1" applyFont="1" applyFill="1" applyBorder="1"/>
    <xf numFmtId="0" fontId="0" fillId="6" borderId="3" xfId="0" quotePrefix="1" applyFont="1" applyFill="1" applyBorder="1"/>
    <xf numFmtId="0" fontId="9" fillId="2" borderId="8" xfId="0" quotePrefix="1" applyFont="1" applyFill="1" applyBorder="1"/>
    <xf numFmtId="0" fontId="9" fillId="2" borderId="5" xfId="0" quotePrefix="1" applyFont="1" applyFill="1" applyBorder="1"/>
    <xf numFmtId="0" fontId="9" fillId="6" borderId="8" xfId="0" quotePrefix="1" applyFont="1" applyFill="1" applyBorder="1"/>
    <xf numFmtId="0" fontId="9" fillId="6" borderId="5" xfId="0" quotePrefix="1" applyFont="1" applyFill="1" applyBorder="1"/>
    <xf numFmtId="0" fontId="0" fillId="3" borderId="5" xfId="0" applyFill="1" applyBorder="1"/>
    <xf numFmtId="0" fontId="9" fillId="3" borderId="6" xfId="0" applyFont="1" applyFill="1" applyBorder="1"/>
    <xf numFmtId="0" fontId="6" fillId="2" borderId="4" xfId="0" quotePrefix="1" applyFont="1" applyFill="1" applyBorder="1"/>
    <xf numFmtId="0" fontId="0" fillId="3" borderId="7" xfId="0" applyFill="1" applyBorder="1"/>
    <xf numFmtId="0" fontId="9" fillId="2" borderId="6" xfId="0" quotePrefix="1" applyFont="1" applyFill="1" applyBorder="1"/>
    <xf numFmtId="0" fontId="0" fillId="2" borderId="6" xfId="0" quotePrefix="1" applyFill="1" applyBorder="1"/>
    <xf numFmtId="0" fontId="6" fillId="7" borderId="4" xfId="0" quotePrefix="1" applyFont="1" applyFill="1" applyBorder="1"/>
    <xf numFmtId="0" fontId="9" fillId="7" borderId="5" xfId="0" quotePrefix="1" applyFont="1" applyFill="1" applyBorder="1"/>
    <xf numFmtId="0" fontId="0" fillId="7" borderId="5" xfId="0" quotePrefix="1" applyFont="1" applyFill="1" applyBorder="1"/>
    <xf numFmtId="0" fontId="0" fillId="7" borderId="3" xfId="0" quotePrefix="1" applyFont="1" applyFill="1" applyBorder="1"/>
    <xf numFmtId="0" fontId="11" fillId="2" borderId="11" xfId="0" quotePrefix="1" applyFont="1" applyFill="1" applyBorder="1"/>
    <xf numFmtId="0" fontId="11" fillId="4" borderId="3" xfId="0" quotePrefix="1" applyFont="1" applyFill="1" applyBorder="1"/>
    <xf numFmtId="0" fontId="6" fillId="0" borderId="0" xfId="0" applyFont="1"/>
    <xf numFmtId="0" fontId="7" fillId="5" borderId="4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3" fontId="12" fillId="3" borderId="4" xfId="0" applyNumberFormat="1" applyFont="1" applyFill="1" applyBorder="1" applyAlignment="1">
      <alignment horizontal="center"/>
    </xf>
    <xf numFmtId="164" fontId="11" fillId="3" borderId="5" xfId="0" applyNumberFormat="1" applyFont="1" applyFill="1" applyBorder="1" applyAlignment="1">
      <alignment horizontal="center"/>
    </xf>
    <xf numFmtId="164" fontId="10" fillId="3" borderId="11" xfId="0" applyNumberFormat="1" applyFont="1" applyFill="1" applyBorder="1" applyAlignment="1">
      <alignment horizontal="center"/>
    </xf>
    <xf numFmtId="3" fontId="12" fillId="2" borderId="4" xfId="0" applyNumberFormat="1" applyFont="1" applyFill="1" applyBorder="1" applyAlignment="1">
      <alignment horizontal="center"/>
    </xf>
    <xf numFmtId="164" fontId="11" fillId="2" borderId="5" xfId="0" applyNumberFormat="1" applyFont="1" applyFill="1" applyBorder="1" applyAlignment="1">
      <alignment horizontal="center"/>
    </xf>
    <xf numFmtId="164" fontId="10" fillId="2" borderId="3" xfId="0" applyNumberFormat="1" applyFont="1" applyFill="1" applyBorder="1" applyAlignment="1">
      <alignment horizontal="center"/>
    </xf>
    <xf numFmtId="3" fontId="12" fillId="4" borderId="4" xfId="0" applyNumberFormat="1" applyFont="1" applyFill="1" applyBorder="1" applyAlignment="1">
      <alignment horizontal="center"/>
    </xf>
    <xf numFmtId="164" fontId="11" fillId="4" borderId="6" xfId="0" applyNumberFormat="1" applyFont="1" applyFill="1" applyBorder="1" applyAlignment="1">
      <alignment horizontal="center"/>
    </xf>
    <xf numFmtId="164" fontId="10" fillId="4" borderId="3" xfId="0" applyNumberFormat="1" applyFont="1" applyFill="1" applyBorder="1" applyAlignment="1">
      <alignment horizontal="center"/>
    </xf>
    <xf numFmtId="164" fontId="1" fillId="6" borderId="5" xfId="1" quotePrefix="1" applyNumberFormat="1" applyFont="1" applyFill="1" applyBorder="1" applyAlignment="1">
      <alignment horizontal="center"/>
    </xf>
    <xf numFmtId="164" fontId="10" fillId="6" borderId="3" xfId="1" quotePrefix="1" applyNumberFormat="1" applyFont="1" applyFill="1" applyBorder="1" applyAlignment="1">
      <alignment horizontal="center"/>
    </xf>
    <xf numFmtId="9" fontId="0" fillId="2" borderId="2" xfId="1" applyFont="1" applyFill="1" applyBorder="1" applyAlignment="1">
      <alignment horizontal="center"/>
    </xf>
    <xf numFmtId="1" fontId="9" fillId="2" borderId="8" xfId="1" applyNumberFormat="1" applyFont="1" applyFill="1" applyBorder="1" applyAlignment="1">
      <alignment horizontal="center"/>
    </xf>
    <xf numFmtId="164" fontId="0" fillId="2" borderId="8" xfId="1" applyNumberFormat="1" applyFont="1" applyFill="1" applyBorder="1" applyAlignment="1">
      <alignment horizontal="center"/>
    </xf>
    <xf numFmtId="1" fontId="9" fillId="2" borderId="5" xfId="1" applyNumberFormat="1" applyFont="1" applyFill="1" applyBorder="1" applyAlignment="1">
      <alignment horizontal="center"/>
    </xf>
    <xf numFmtId="164" fontId="0" fillId="2" borderId="7" xfId="1" applyNumberFormat="1" applyFont="1" applyFill="1" applyBorder="1" applyAlignment="1">
      <alignment horizontal="center"/>
    </xf>
    <xf numFmtId="9" fontId="0" fillId="6" borderId="2" xfId="1" applyFont="1" applyFill="1" applyBorder="1" applyAlignment="1">
      <alignment horizontal="center"/>
    </xf>
    <xf numFmtId="1" fontId="9" fillId="6" borderId="8" xfId="1" applyNumberFormat="1" applyFont="1" applyFill="1" applyBorder="1" applyAlignment="1">
      <alignment horizontal="center"/>
    </xf>
    <xf numFmtId="164" fontId="0" fillId="6" borderId="8" xfId="1" applyNumberFormat="1" applyFont="1" applyFill="1" applyBorder="1" applyAlignment="1">
      <alignment horizontal="center"/>
    </xf>
    <xf numFmtId="1" fontId="9" fillId="6" borderId="5" xfId="1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164" fontId="0" fillId="3" borderId="6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9" fontId="0" fillId="2" borderId="4" xfId="1" applyFont="1" applyFill="1" applyBorder="1" applyAlignment="1">
      <alignment horizontal="center"/>
    </xf>
    <xf numFmtId="1" fontId="9" fillId="2" borderId="6" xfId="1" applyNumberFormat="1" applyFont="1" applyFill="1" applyBorder="1" applyAlignment="1">
      <alignment horizontal="center"/>
    </xf>
    <xf numFmtId="164" fontId="0" fillId="2" borderId="6" xfId="1" applyNumberFormat="1" applyFont="1" applyFill="1" applyBorder="1" applyAlignment="1">
      <alignment horizontal="center"/>
    </xf>
    <xf numFmtId="164" fontId="0" fillId="2" borderId="5" xfId="1" applyNumberFormat="1" applyFont="1" applyFill="1" applyBorder="1" applyAlignment="1">
      <alignment horizontal="center"/>
    </xf>
    <xf numFmtId="164" fontId="0" fillId="7" borderId="4" xfId="1" applyNumberFormat="1" applyFont="1" applyFill="1" applyBorder="1" applyAlignment="1">
      <alignment horizontal="center"/>
    </xf>
    <xf numFmtId="1" fontId="9" fillId="7" borderId="5" xfId="1" applyNumberFormat="1" applyFont="1" applyFill="1" applyBorder="1" applyAlignment="1">
      <alignment horizontal="center"/>
    </xf>
    <xf numFmtId="164" fontId="0" fillId="7" borderId="5" xfId="1" applyNumberFormat="1" applyFont="1" applyFill="1" applyBorder="1" applyAlignment="1">
      <alignment horizontal="center"/>
    </xf>
    <xf numFmtId="164" fontId="0" fillId="7" borderId="3" xfId="1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right"/>
    </xf>
    <xf numFmtId="1" fontId="0" fillId="0" borderId="0" xfId="0" applyNumberFormat="1"/>
    <xf numFmtId="0" fontId="6" fillId="9" borderId="4" xfId="0" quotePrefix="1" applyFont="1" applyFill="1" applyBorder="1" applyAlignment="1">
      <alignment vertical="center"/>
    </xf>
    <xf numFmtId="1" fontId="9" fillId="9" borderId="4" xfId="1" quotePrefix="1" applyNumberFormat="1" applyFont="1" applyFill="1" applyBorder="1" applyAlignment="1">
      <alignment horizontal="center" vertical="center"/>
    </xf>
    <xf numFmtId="1" fontId="9" fillId="9" borderId="2" xfId="1" applyNumberFormat="1" applyFont="1" applyFill="1" applyBorder="1" applyAlignment="1">
      <alignment horizontal="center" vertical="center"/>
    </xf>
    <xf numFmtId="0" fontId="0" fillId="9" borderId="5" xfId="0" quotePrefix="1" applyFill="1" applyBorder="1"/>
    <xf numFmtId="164" fontId="11" fillId="9" borderId="5" xfId="0" applyNumberFormat="1" applyFont="1" applyFill="1" applyBorder="1" applyAlignment="1">
      <alignment horizontal="center"/>
    </xf>
    <xf numFmtId="0" fontId="0" fillId="9" borderId="3" xfId="0" quotePrefix="1" applyFill="1" applyBorder="1"/>
    <xf numFmtId="164" fontId="10" fillId="9" borderId="7" xfId="0" applyNumberFormat="1" applyFont="1" applyFill="1" applyBorder="1" applyAlignment="1">
      <alignment horizontal="center"/>
    </xf>
    <xf numFmtId="164" fontId="0" fillId="9" borderId="12" xfId="1" applyNumberFormat="1" applyFont="1" applyFill="1" applyBorder="1" applyAlignment="1">
      <alignment horizontal="center"/>
    </xf>
    <xf numFmtId="3" fontId="0" fillId="0" borderId="0" xfId="0" applyNumberFormat="1"/>
    <xf numFmtId="3" fontId="6" fillId="0" borderId="0" xfId="0" applyNumberFormat="1" applyFont="1"/>
    <xf numFmtId="164" fontId="0" fillId="0" borderId="0" xfId="0" applyNumberFormat="1"/>
    <xf numFmtId="0" fontId="6" fillId="10" borderId="1" xfId="0" quotePrefix="1" applyFont="1" applyFill="1" applyBorder="1"/>
    <xf numFmtId="0" fontId="0" fillId="10" borderId="13" xfId="0" quotePrefix="1" applyFont="1" applyFill="1" applyBorder="1"/>
    <xf numFmtId="0" fontId="0" fillId="10" borderId="14" xfId="0" quotePrefix="1" applyFont="1" applyFill="1" applyBorder="1"/>
    <xf numFmtId="3" fontId="12" fillId="10" borderId="4" xfId="1" quotePrefix="1" applyNumberFormat="1" applyFont="1" applyFill="1" applyBorder="1" applyAlignment="1">
      <alignment horizontal="center"/>
    </xf>
    <xf numFmtId="164" fontId="11" fillId="10" borderId="5" xfId="1" quotePrefix="1" applyNumberFormat="1" applyFont="1" applyFill="1" applyBorder="1" applyAlignment="1">
      <alignment horizontal="center"/>
    </xf>
    <xf numFmtId="164" fontId="10" fillId="10" borderId="7" xfId="1" quotePrefix="1" applyNumberFormat="1" applyFont="1" applyFill="1" applyBorder="1" applyAlignment="1">
      <alignment horizontal="center"/>
    </xf>
    <xf numFmtId="3" fontId="12" fillId="10" borderId="16" xfId="1" quotePrefix="1" applyNumberFormat="1" applyFont="1" applyFill="1" applyBorder="1" applyAlignment="1">
      <alignment horizontal="center"/>
    </xf>
    <xf numFmtId="164" fontId="11" fillId="10" borderId="17" xfId="1" quotePrefix="1" applyNumberFormat="1" applyFont="1" applyFill="1" applyBorder="1" applyAlignment="1">
      <alignment horizontal="center"/>
    </xf>
    <xf numFmtId="164" fontId="10" fillId="10" borderId="18" xfId="1" quotePrefix="1" applyNumberFormat="1" applyFont="1" applyFill="1" applyBorder="1" applyAlignment="1">
      <alignment horizontal="center"/>
    </xf>
    <xf numFmtId="164" fontId="11" fillId="10" borderId="7" xfId="1" quotePrefix="1" applyNumberFormat="1" applyFont="1" applyFill="1" applyBorder="1" applyAlignment="1">
      <alignment horizontal="center"/>
    </xf>
    <xf numFmtId="0" fontId="6" fillId="6" borderId="4" xfId="0" quotePrefix="1" applyFont="1" applyFill="1" applyBorder="1"/>
    <xf numFmtId="3" fontId="6" fillId="6" borderId="4" xfId="1" quotePrefix="1" applyNumberFormat="1" applyFont="1" applyFill="1" applyBorder="1" applyAlignment="1">
      <alignment horizontal="center"/>
    </xf>
    <xf numFmtId="0" fontId="0" fillId="0" borderId="19" xfId="0" quotePrefix="1" applyFont="1" applyFill="1" applyBorder="1"/>
    <xf numFmtId="164" fontId="10" fillId="0" borderId="11" xfId="1" quotePrefix="1" applyNumberFormat="1" applyFont="1" applyFill="1" applyBorder="1" applyAlignment="1">
      <alignment horizontal="center"/>
    </xf>
    <xf numFmtId="164" fontId="10" fillId="0" borderId="0" xfId="1" quotePrefix="1" applyNumberFormat="1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7" fillId="5" borderId="2" xfId="0" quotePrefix="1" applyFont="1" applyFill="1" applyBorder="1" applyAlignment="1">
      <alignment horizontal="left" vertical="center"/>
    </xf>
    <xf numFmtId="0" fontId="7" fillId="5" borderId="11" xfId="0" quotePrefix="1" applyFont="1" applyFill="1" applyBorder="1" applyAlignment="1">
      <alignment horizontal="left" vertical="center"/>
    </xf>
    <xf numFmtId="0" fontId="7" fillId="5" borderId="3" xfId="0" quotePrefix="1" applyFont="1" applyFill="1" applyBorder="1" applyAlignment="1">
      <alignment horizontal="left" vertical="center"/>
    </xf>
    <xf numFmtId="0" fontId="7" fillId="5" borderId="10" xfId="0" applyFont="1" applyFill="1" applyBorder="1" applyAlignment="1">
      <alignment horizontal="center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25F6B-9416-43D6-8483-3CEE73413127}">
  <sheetPr>
    <pageSetUpPr fitToPage="1"/>
  </sheetPr>
  <dimension ref="A1:H36"/>
  <sheetViews>
    <sheetView topLeftCell="A8" zoomScale="90" zoomScaleNormal="90" workbookViewId="0">
      <selection activeCell="H10" sqref="H10"/>
    </sheetView>
  </sheetViews>
  <sheetFormatPr defaultRowHeight="14.4" x14ac:dyDescent="0.3"/>
  <cols>
    <col min="1" max="1" width="50.6640625" customWidth="1"/>
    <col min="2" max="4" width="15.6640625" customWidth="1"/>
    <col min="5" max="5" width="17.88671875" style="4" customWidth="1"/>
    <col min="6" max="6" width="17.88671875" customWidth="1"/>
    <col min="7" max="10" width="17.88671875" bestFit="1" customWidth="1"/>
    <col min="11" max="11" width="3" bestFit="1" customWidth="1"/>
    <col min="12" max="12" width="4" bestFit="1" customWidth="1"/>
  </cols>
  <sheetData>
    <row r="1" spans="1:5" ht="30" customHeight="1" x14ac:dyDescent="0.6">
      <c r="A1" s="75" t="s">
        <v>42</v>
      </c>
    </row>
    <row r="3" spans="1:5" ht="24.9" customHeight="1" x14ac:dyDescent="0.45">
      <c r="A3" s="2" t="s">
        <v>15</v>
      </c>
      <c r="E3"/>
    </row>
    <row r="4" spans="1:5" ht="18" customHeight="1" x14ac:dyDescent="0.3">
      <c r="A4" s="3" t="s">
        <v>17</v>
      </c>
      <c r="E4"/>
    </row>
    <row r="5" spans="1:5" ht="18" customHeight="1" thickBot="1" x14ac:dyDescent="0.35">
      <c r="A5" s="1"/>
      <c r="D5" s="76" t="s">
        <v>48</v>
      </c>
      <c r="E5"/>
    </row>
    <row r="6" spans="1:5" ht="18" customHeight="1" thickBot="1" x14ac:dyDescent="0.4">
      <c r="A6" s="106" t="s">
        <v>12</v>
      </c>
      <c r="B6" s="104"/>
      <c r="C6" s="104"/>
      <c r="D6" s="105"/>
      <c r="E6"/>
    </row>
    <row r="7" spans="1:5" ht="18" customHeight="1" x14ac:dyDescent="0.35">
      <c r="A7" s="107"/>
      <c r="B7" s="39">
        <v>2021</v>
      </c>
      <c r="C7" s="39">
        <v>2022</v>
      </c>
      <c r="D7" s="39">
        <v>2023</v>
      </c>
      <c r="E7"/>
    </row>
    <row r="8" spans="1:5" ht="18" customHeight="1" thickBot="1" x14ac:dyDescent="0.35">
      <c r="A8" s="108"/>
      <c r="B8" s="40" t="s">
        <v>11</v>
      </c>
      <c r="C8" s="40" t="s">
        <v>11</v>
      </c>
      <c r="D8" s="40" t="s">
        <v>11</v>
      </c>
      <c r="E8"/>
    </row>
    <row r="9" spans="1:5" s="38" customFormat="1" ht="18" customHeight="1" x14ac:dyDescent="0.3">
      <c r="A9" s="7" t="s">
        <v>38</v>
      </c>
      <c r="B9" s="41">
        <v>66155</v>
      </c>
      <c r="C9" s="41">
        <v>65972</v>
      </c>
      <c r="D9" s="41">
        <v>64057</v>
      </c>
    </row>
    <row r="10" spans="1:5" ht="18" customHeight="1" x14ac:dyDescent="0.3">
      <c r="A10" s="9" t="s">
        <v>32</v>
      </c>
      <c r="B10" s="42"/>
      <c r="C10" s="42">
        <f>(C9-B9)/B9</f>
        <v>-2.766230821555438E-3</v>
      </c>
      <c r="D10" s="42">
        <f>(D9-C9)/C9</f>
        <v>-2.9027466197780877E-2</v>
      </c>
      <c r="E10"/>
    </row>
    <row r="11" spans="1:5" ht="18" customHeight="1" thickBot="1" x14ac:dyDescent="0.35">
      <c r="A11" s="9" t="s">
        <v>39</v>
      </c>
      <c r="B11" s="43"/>
      <c r="C11" s="43"/>
      <c r="D11" s="43">
        <f>(D9-B9)/B9</f>
        <v>-3.1713400347668355E-2</v>
      </c>
      <c r="E11"/>
    </row>
    <row r="12" spans="1:5" s="38" customFormat="1" ht="18" customHeight="1" x14ac:dyDescent="0.3">
      <c r="A12" s="10" t="s">
        <v>14</v>
      </c>
      <c r="B12" s="44">
        <v>13179</v>
      </c>
      <c r="C12" s="44">
        <v>13183</v>
      </c>
      <c r="D12" s="44">
        <v>12415</v>
      </c>
    </row>
    <row r="13" spans="1:5" ht="18" customHeight="1" x14ac:dyDescent="0.3">
      <c r="A13" s="11" t="s">
        <v>16</v>
      </c>
      <c r="B13" s="45">
        <f>B12/B9</f>
        <v>0.19921396719824655</v>
      </c>
      <c r="C13" s="45">
        <f>C12/C9</f>
        <v>0.19982719941793489</v>
      </c>
      <c r="D13" s="45">
        <f>D12/D9</f>
        <v>0.19381176140000311</v>
      </c>
      <c r="E13"/>
    </row>
    <row r="14" spans="1:5" ht="18" customHeight="1" x14ac:dyDescent="0.3">
      <c r="A14" s="11" t="s">
        <v>33</v>
      </c>
      <c r="B14" s="45"/>
      <c r="C14" s="45">
        <f>(C12-B12)/B12</f>
        <v>3.035131648835268E-4</v>
      </c>
      <c r="D14" s="45">
        <f>(D12-C12)/C12</f>
        <v>-5.8256845937950393E-2</v>
      </c>
      <c r="E14"/>
    </row>
    <row r="15" spans="1:5" ht="18" customHeight="1" thickBot="1" x14ac:dyDescent="0.35">
      <c r="A15" s="36" t="s">
        <v>43</v>
      </c>
      <c r="B15" s="46"/>
      <c r="C15" s="46"/>
      <c r="D15" s="46">
        <f>(D12-B12)/B12</f>
        <v>-5.7971014492753624E-2</v>
      </c>
      <c r="E15"/>
    </row>
    <row r="16" spans="1:5" s="38" customFormat="1" ht="18" customHeight="1" x14ac:dyDescent="0.3">
      <c r="A16" s="12" t="s">
        <v>19</v>
      </c>
      <c r="B16" s="47">
        <v>12912</v>
      </c>
      <c r="C16" s="47">
        <v>12865</v>
      </c>
      <c r="D16" s="47">
        <v>12088</v>
      </c>
    </row>
    <row r="17" spans="1:8" ht="18" customHeight="1" x14ac:dyDescent="0.3">
      <c r="A17" s="13" t="s">
        <v>34</v>
      </c>
      <c r="B17" s="48"/>
      <c r="C17" s="48">
        <f>(C16-B16)/B16</f>
        <v>-3.6400247831474596E-3</v>
      </c>
      <c r="D17" s="48">
        <f>(D16-C16)/C16</f>
        <v>-6.0396424407306644E-2</v>
      </c>
      <c r="E17"/>
    </row>
    <row r="18" spans="1:8" ht="18" customHeight="1" thickBot="1" x14ac:dyDescent="0.35">
      <c r="A18" s="37" t="s">
        <v>43</v>
      </c>
      <c r="B18" s="49"/>
      <c r="C18" s="49"/>
      <c r="D18" s="49">
        <f>(D16-B16)/B16</f>
        <v>-6.3816604708798019E-2</v>
      </c>
      <c r="E18"/>
    </row>
    <row r="19" spans="1:8" s="38" customFormat="1" ht="18" customHeight="1" x14ac:dyDescent="0.3">
      <c r="A19" s="99" t="s">
        <v>18</v>
      </c>
      <c r="B19" s="100">
        <v>1925</v>
      </c>
      <c r="C19" s="100">
        <v>1835</v>
      </c>
      <c r="D19" s="100">
        <v>1562</v>
      </c>
      <c r="F19" s="87"/>
      <c r="G19" s="87"/>
      <c r="H19" s="87"/>
    </row>
    <row r="20" spans="1:8" ht="18" customHeight="1" x14ac:dyDescent="0.3">
      <c r="A20" s="14" t="s">
        <v>20</v>
      </c>
      <c r="B20" s="50">
        <f>B19/B16</f>
        <v>0.14908612143742256</v>
      </c>
      <c r="C20" s="50">
        <f>C19/C16</f>
        <v>0.14263505635445006</v>
      </c>
      <c r="D20" s="50">
        <f>D19/D16</f>
        <v>0.12921906022501656</v>
      </c>
      <c r="E20"/>
      <c r="F20" s="86"/>
    </row>
    <row r="21" spans="1:8" ht="18" customHeight="1" x14ac:dyDescent="0.3">
      <c r="A21" s="14" t="s">
        <v>35</v>
      </c>
      <c r="B21" s="50"/>
      <c r="C21" s="50">
        <f>(C19-B19)/B19</f>
        <v>-4.6753246753246755E-2</v>
      </c>
      <c r="D21" s="50">
        <f>(D19-C19)/C19</f>
        <v>-0.14877384196185287</v>
      </c>
      <c r="E21"/>
      <c r="F21" s="86"/>
    </row>
    <row r="22" spans="1:8" ht="18" customHeight="1" thickBot="1" x14ac:dyDescent="0.35">
      <c r="A22" s="21" t="s">
        <v>43</v>
      </c>
      <c r="B22" s="51"/>
      <c r="C22" s="51"/>
      <c r="D22" s="51">
        <f>(D19-B19)/B19</f>
        <v>-0.18857142857142858</v>
      </c>
      <c r="E22" s="88"/>
      <c r="F22" s="86"/>
    </row>
    <row r="23" spans="1:8" ht="18" customHeight="1" thickBot="1" x14ac:dyDescent="0.35">
      <c r="A23" s="101"/>
      <c r="B23" s="102"/>
      <c r="C23" s="103"/>
      <c r="D23" s="102"/>
      <c r="E23" s="88"/>
      <c r="F23" s="86"/>
    </row>
    <row r="24" spans="1:8" ht="18" customHeight="1" x14ac:dyDescent="0.3">
      <c r="A24" s="89" t="s">
        <v>45</v>
      </c>
      <c r="B24" s="92">
        <v>7431</v>
      </c>
      <c r="C24" s="95">
        <v>7534</v>
      </c>
      <c r="D24" s="92">
        <v>7096</v>
      </c>
      <c r="E24"/>
      <c r="F24" s="86"/>
      <c r="G24" s="86"/>
      <c r="H24" s="86"/>
    </row>
    <row r="25" spans="1:8" ht="18" customHeight="1" x14ac:dyDescent="0.3">
      <c r="A25" s="90" t="s">
        <v>20</v>
      </c>
      <c r="B25" s="93">
        <f>B24/B16</f>
        <v>0.57551115241635686</v>
      </c>
      <c r="C25" s="96">
        <f>C24/C16</f>
        <v>0.58561989895064126</v>
      </c>
      <c r="D25" s="93">
        <f>D24/D16</f>
        <v>0.58702845797485104</v>
      </c>
      <c r="E25"/>
    </row>
    <row r="26" spans="1:8" ht="18" customHeight="1" thickBot="1" x14ac:dyDescent="0.35">
      <c r="A26" s="91" t="s">
        <v>43</v>
      </c>
      <c r="B26" s="94"/>
      <c r="C26" s="97"/>
      <c r="D26" s="98">
        <f>(D24-B24)/B24</f>
        <v>-4.5081415691024085E-2</v>
      </c>
      <c r="E26"/>
      <c r="F26" s="86"/>
    </row>
    <row r="27" spans="1:8" ht="18" customHeight="1" x14ac:dyDescent="0.3">
      <c r="A27" s="89" t="s">
        <v>46</v>
      </c>
      <c r="B27" s="92">
        <v>1581</v>
      </c>
      <c r="C27" s="95">
        <v>1697</v>
      </c>
      <c r="D27" s="92">
        <v>1694</v>
      </c>
      <c r="E27"/>
      <c r="F27" s="86"/>
      <c r="G27" s="86"/>
      <c r="H27" s="86"/>
    </row>
    <row r="28" spans="1:8" ht="18" customHeight="1" x14ac:dyDescent="0.3">
      <c r="A28" s="90" t="s">
        <v>20</v>
      </c>
      <c r="B28" s="93">
        <f>B27/B16</f>
        <v>0.12244423791821561</v>
      </c>
      <c r="C28" s="96">
        <f>C27/C16</f>
        <v>0.13190827827438786</v>
      </c>
      <c r="D28" s="93">
        <f>D27/D16</f>
        <v>0.1401389808074123</v>
      </c>
      <c r="E28"/>
      <c r="F28" s="86"/>
    </row>
    <row r="29" spans="1:8" ht="18" customHeight="1" thickBot="1" x14ac:dyDescent="0.35">
      <c r="A29" s="91" t="s">
        <v>43</v>
      </c>
      <c r="B29" s="94"/>
      <c r="C29" s="97"/>
      <c r="D29" s="98">
        <f>(D27-B27)/B27</f>
        <v>7.1473750790638835E-2</v>
      </c>
      <c r="E29"/>
      <c r="F29" s="86"/>
    </row>
    <row r="30" spans="1:8" ht="18" customHeight="1" x14ac:dyDescent="0.3">
      <c r="A30" s="89" t="s">
        <v>47</v>
      </c>
      <c r="B30" s="92">
        <v>1975</v>
      </c>
      <c r="C30" s="95">
        <v>1799</v>
      </c>
      <c r="D30" s="92">
        <v>1736</v>
      </c>
      <c r="E30"/>
      <c r="F30" s="86"/>
      <c r="G30" s="86"/>
      <c r="H30" s="86"/>
    </row>
    <row r="31" spans="1:8" ht="18" customHeight="1" x14ac:dyDescent="0.3">
      <c r="A31" s="90" t="s">
        <v>20</v>
      </c>
      <c r="B31" s="93">
        <f>B30/B16</f>
        <v>0.15295848822800495</v>
      </c>
      <c r="C31" s="96">
        <f t="shared" ref="C31:D31" si="0">C30/C16</f>
        <v>0.13983676642052079</v>
      </c>
      <c r="D31" s="93">
        <f t="shared" si="0"/>
        <v>0.14361350099272005</v>
      </c>
      <c r="E31"/>
    </row>
    <row r="32" spans="1:8" ht="18" customHeight="1" thickBot="1" x14ac:dyDescent="0.35">
      <c r="A32" s="91" t="s">
        <v>43</v>
      </c>
      <c r="B32" s="94"/>
      <c r="C32" s="97"/>
      <c r="D32" s="98">
        <f>(D30-B30)/B30</f>
        <v>-0.1210126582278481</v>
      </c>
      <c r="E32"/>
    </row>
    <row r="33" spans="1:5" ht="18" customHeight="1" x14ac:dyDescent="0.3">
      <c r="A33" s="5" t="s">
        <v>41</v>
      </c>
      <c r="E33"/>
    </row>
    <row r="34" spans="1:5" ht="18" customHeight="1" x14ac:dyDescent="0.3">
      <c r="A34" s="5" t="s">
        <v>40</v>
      </c>
      <c r="E34"/>
    </row>
    <row r="35" spans="1:5" ht="20.100000000000001" customHeight="1" x14ac:dyDescent="0.3">
      <c r="A35" s="5"/>
      <c r="E35"/>
    </row>
    <row r="36" spans="1:5" ht="20.100000000000001" customHeight="1" x14ac:dyDescent="0.3"/>
  </sheetData>
  <mergeCells count="2">
    <mergeCell ref="B6:D6"/>
    <mergeCell ref="A6:A8"/>
  </mergeCells>
  <phoneticPr fontId="4" type="noConversion"/>
  <pageMargins left="0.62992125984251968" right="0.23622047244094491" top="0.35433070866141736" bottom="0.15748031496062992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9CB31-B80D-42E5-A62F-0E2B03D1645D}">
  <sheetPr>
    <pageSetUpPr fitToPage="1"/>
  </sheetPr>
  <dimension ref="A1:D29"/>
  <sheetViews>
    <sheetView topLeftCell="A4" zoomScale="90" zoomScaleNormal="90" workbookViewId="0">
      <selection activeCell="J14" sqref="J14"/>
    </sheetView>
  </sheetViews>
  <sheetFormatPr defaultRowHeight="14.4" x14ac:dyDescent="0.3"/>
  <cols>
    <col min="1" max="1" width="50.6640625" customWidth="1"/>
    <col min="2" max="4" width="15.6640625" customWidth="1"/>
  </cols>
  <sheetData>
    <row r="1" spans="1:4" ht="31.2" x14ac:dyDescent="0.6">
      <c r="A1" s="75" t="s">
        <v>42</v>
      </c>
    </row>
    <row r="3" spans="1:4" ht="24.9" customHeight="1" x14ac:dyDescent="0.45">
      <c r="A3" s="2" t="s">
        <v>49</v>
      </c>
    </row>
    <row r="4" spans="1:4" ht="18" customHeight="1" x14ac:dyDescent="0.3">
      <c r="A4" s="3" t="s">
        <v>36</v>
      </c>
    </row>
    <row r="5" spans="1:4" ht="18" customHeight="1" thickBot="1" x14ac:dyDescent="0.35">
      <c r="A5" s="1"/>
      <c r="D5" s="76" t="s">
        <v>48</v>
      </c>
    </row>
    <row r="6" spans="1:4" ht="18" customHeight="1" thickBot="1" x14ac:dyDescent="0.4">
      <c r="A6" s="106" t="s">
        <v>13</v>
      </c>
      <c r="B6" s="109"/>
      <c r="C6" s="109"/>
      <c r="D6" s="109"/>
    </row>
    <row r="7" spans="1:4" ht="18" customHeight="1" x14ac:dyDescent="0.35">
      <c r="A7" s="107"/>
      <c r="B7" s="39">
        <v>2021</v>
      </c>
      <c r="C7" s="39">
        <v>2022</v>
      </c>
      <c r="D7" s="39">
        <v>2023</v>
      </c>
    </row>
    <row r="8" spans="1:4" ht="18" customHeight="1" thickBot="1" x14ac:dyDescent="0.35">
      <c r="A8" s="108"/>
      <c r="B8" s="40" t="s">
        <v>11</v>
      </c>
      <c r="C8" s="40" t="s">
        <v>11</v>
      </c>
      <c r="D8" s="40" t="s">
        <v>11</v>
      </c>
    </row>
    <row r="9" spans="1:4" ht="18" customHeight="1" x14ac:dyDescent="0.3">
      <c r="A9" s="78" t="s">
        <v>13</v>
      </c>
      <c r="B9" s="79">
        <v>96</v>
      </c>
      <c r="C9" s="79">
        <v>73</v>
      </c>
      <c r="D9" s="80">
        <v>67</v>
      </c>
    </row>
    <row r="10" spans="1:4" ht="18" customHeight="1" x14ac:dyDescent="0.3">
      <c r="A10" s="81" t="s">
        <v>31</v>
      </c>
      <c r="B10" s="82"/>
      <c r="C10" s="82">
        <f>(C9-B9)/B9</f>
        <v>-0.23958333333333334</v>
      </c>
      <c r="D10" s="82">
        <f>(D9-C9)/C9</f>
        <v>-8.2191780821917804E-2</v>
      </c>
    </row>
    <row r="11" spans="1:4" ht="18" customHeight="1" thickBot="1" x14ac:dyDescent="0.35">
      <c r="A11" s="83" t="s">
        <v>43</v>
      </c>
      <c r="B11" s="84"/>
      <c r="C11" s="84"/>
      <c r="D11" s="85">
        <f>(D9-B9)/B9</f>
        <v>-0.30208333333333331</v>
      </c>
    </row>
    <row r="12" spans="1:4" ht="18" customHeight="1" x14ac:dyDescent="0.3">
      <c r="A12" s="6" t="s">
        <v>21</v>
      </c>
      <c r="B12" s="52"/>
      <c r="C12" s="52"/>
      <c r="D12" s="52"/>
    </row>
    <row r="13" spans="1:4" ht="18" customHeight="1" x14ac:dyDescent="0.3">
      <c r="A13" s="22" t="s">
        <v>9</v>
      </c>
      <c r="B13" s="53">
        <v>29</v>
      </c>
      <c r="C13" s="53">
        <v>14</v>
      </c>
      <c r="D13" s="53">
        <v>23</v>
      </c>
    </row>
    <row r="14" spans="1:4" ht="18" customHeight="1" x14ac:dyDescent="0.3">
      <c r="A14" s="18" t="s">
        <v>22</v>
      </c>
      <c r="B14" s="54">
        <f>B13/B9</f>
        <v>0.30208333333333331</v>
      </c>
      <c r="C14" s="54">
        <f>C13/C9</f>
        <v>0.19178082191780821</v>
      </c>
      <c r="D14" s="54">
        <f>D13/D9</f>
        <v>0.34328358208955223</v>
      </c>
    </row>
    <row r="15" spans="1:4" ht="18" customHeight="1" x14ac:dyDescent="0.3">
      <c r="A15" s="23" t="s">
        <v>10</v>
      </c>
      <c r="B15" s="55">
        <v>67</v>
      </c>
      <c r="C15" s="55">
        <v>59</v>
      </c>
      <c r="D15" s="55">
        <v>44</v>
      </c>
    </row>
    <row r="16" spans="1:4" ht="18" customHeight="1" thickBot="1" x14ac:dyDescent="0.35">
      <c r="A16" s="19" t="s">
        <v>22</v>
      </c>
      <c r="B16" s="56">
        <f>B15/B9</f>
        <v>0.69791666666666663</v>
      </c>
      <c r="C16" s="56">
        <f>C15/C9</f>
        <v>0.80821917808219179</v>
      </c>
      <c r="D16" s="56">
        <f>D15/D9</f>
        <v>0.65671641791044777</v>
      </c>
    </row>
    <row r="17" spans="1:4" s="15" customFormat="1" ht="18" customHeight="1" x14ac:dyDescent="0.3">
      <c r="A17" s="17" t="s">
        <v>8</v>
      </c>
      <c r="B17" s="57"/>
      <c r="C17" s="57"/>
      <c r="D17" s="57"/>
    </row>
    <row r="18" spans="1:4" s="15" customFormat="1" ht="18" customHeight="1" x14ac:dyDescent="0.3">
      <c r="A18" s="24" t="s">
        <v>4</v>
      </c>
      <c r="B18" s="58">
        <v>83</v>
      </c>
      <c r="C18" s="58">
        <v>63</v>
      </c>
      <c r="D18" s="58">
        <v>55</v>
      </c>
    </row>
    <row r="19" spans="1:4" s="15" customFormat="1" ht="18" customHeight="1" x14ac:dyDescent="0.3">
      <c r="A19" s="20" t="s">
        <v>22</v>
      </c>
      <c r="B19" s="59">
        <f>B18/B9</f>
        <v>0.86458333333333337</v>
      </c>
      <c r="C19" s="59">
        <f>C18/C9</f>
        <v>0.86301369863013699</v>
      </c>
      <c r="D19" s="59">
        <f>D18/D9</f>
        <v>0.82089552238805974</v>
      </c>
    </row>
    <row r="20" spans="1:4" s="15" customFormat="1" ht="18" customHeight="1" x14ac:dyDescent="0.3">
      <c r="A20" s="25" t="s">
        <v>5</v>
      </c>
      <c r="B20" s="60">
        <v>13</v>
      </c>
      <c r="C20" s="60">
        <v>10</v>
      </c>
      <c r="D20" s="60">
        <v>12</v>
      </c>
    </row>
    <row r="21" spans="1:4" s="15" customFormat="1" ht="18" customHeight="1" thickBot="1" x14ac:dyDescent="0.35">
      <c r="A21" s="20" t="s">
        <v>22</v>
      </c>
      <c r="B21" s="59">
        <f>B20/B9</f>
        <v>0.13541666666666666</v>
      </c>
      <c r="C21" s="59">
        <f>C20/C9</f>
        <v>0.13698630136986301</v>
      </c>
      <c r="D21" s="59">
        <f>D20/D9</f>
        <v>0.17910447761194029</v>
      </c>
    </row>
    <row r="22" spans="1:4" ht="18" customHeight="1" x14ac:dyDescent="0.3">
      <c r="A22" s="7" t="s">
        <v>0</v>
      </c>
      <c r="B22" s="61"/>
      <c r="C22" s="61"/>
      <c r="D22" s="61"/>
    </row>
    <row r="23" spans="1:4" ht="18" customHeight="1" x14ac:dyDescent="0.3">
      <c r="A23" s="27" t="s">
        <v>1</v>
      </c>
      <c r="B23" s="62">
        <v>87</v>
      </c>
      <c r="C23" s="62">
        <v>60</v>
      </c>
      <c r="D23" s="62">
        <v>59</v>
      </c>
    </row>
    <row r="24" spans="1:4" ht="18" customHeight="1" x14ac:dyDescent="0.3">
      <c r="A24" s="8" t="s">
        <v>22</v>
      </c>
      <c r="B24" s="63">
        <f>B23/B9</f>
        <v>0.90625</v>
      </c>
      <c r="C24" s="63">
        <f>C23/C9</f>
        <v>0.82191780821917804</v>
      </c>
      <c r="D24" s="63">
        <f>D23/D9</f>
        <v>0.88059701492537312</v>
      </c>
    </row>
    <row r="25" spans="1:4" ht="18" customHeight="1" x14ac:dyDescent="0.3">
      <c r="A25" s="26" t="s">
        <v>3</v>
      </c>
      <c r="B25" s="64">
        <v>3</v>
      </c>
      <c r="C25" s="64">
        <v>2</v>
      </c>
      <c r="D25" s="64">
        <v>2</v>
      </c>
    </row>
    <row r="26" spans="1:4" ht="18" customHeight="1" thickBot="1" x14ac:dyDescent="0.35">
      <c r="A26" s="29" t="s">
        <v>2</v>
      </c>
      <c r="B26" s="65">
        <v>6</v>
      </c>
      <c r="C26" s="65">
        <v>11</v>
      </c>
      <c r="D26" s="65">
        <v>8</v>
      </c>
    </row>
    <row r="27" spans="1:4" ht="18" customHeight="1" x14ac:dyDescent="0.3">
      <c r="A27" s="5" t="s">
        <v>41</v>
      </c>
    </row>
    <row r="28" spans="1:4" ht="18" customHeight="1" x14ac:dyDescent="0.3">
      <c r="A28" s="5"/>
    </row>
    <row r="29" spans="1:4" ht="20.100000000000001" customHeight="1" x14ac:dyDescent="0.3"/>
  </sheetData>
  <mergeCells count="2">
    <mergeCell ref="A6:A8"/>
    <mergeCell ref="B6:D6"/>
  </mergeCells>
  <pageMargins left="0.70866141732283472" right="0.70866141732283472" top="0.35433070866141736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C52B2-BCA1-47C0-8AB3-87ABADD7EBFD}">
  <sheetPr>
    <pageSetUpPr fitToPage="1"/>
  </sheetPr>
  <dimension ref="A1:F35"/>
  <sheetViews>
    <sheetView tabSelected="1" topLeftCell="A6" zoomScale="80" zoomScaleNormal="80" workbookViewId="0">
      <selection activeCell="L14" sqref="L14"/>
    </sheetView>
  </sheetViews>
  <sheetFormatPr defaultRowHeight="14.4" x14ac:dyDescent="0.3"/>
  <cols>
    <col min="1" max="1" width="50.6640625" customWidth="1"/>
    <col min="2" max="4" width="15.6640625" customWidth="1"/>
  </cols>
  <sheetData>
    <row r="1" spans="1:5" ht="31.2" x14ac:dyDescent="0.6">
      <c r="A1" s="75" t="s">
        <v>42</v>
      </c>
    </row>
    <row r="3" spans="1:5" ht="23.4" x14ac:dyDescent="0.45">
      <c r="A3" s="2" t="s">
        <v>49</v>
      </c>
    </row>
    <row r="4" spans="1:5" ht="18" customHeight="1" x14ac:dyDescent="0.3">
      <c r="A4" s="3" t="s">
        <v>36</v>
      </c>
    </row>
    <row r="5" spans="1:5" ht="18" customHeight="1" thickBot="1" x14ac:dyDescent="0.35">
      <c r="A5" s="1"/>
      <c r="D5" s="76" t="s">
        <v>48</v>
      </c>
    </row>
    <row r="6" spans="1:5" ht="18" customHeight="1" thickBot="1" x14ac:dyDescent="0.4">
      <c r="A6" s="106" t="s">
        <v>13</v>
      </c>
      <c r="B6" s="104"/>
      <c r="C6" s="104"/>
      <c r="D6" s="105"/>
    </row>
    <row r="7" spans="1:5" ht="18" customHeight="1" x14ac:dyDescent="0.35">
      <c r="A7" s="107"/>
      <c r="B7" s="39">
        <v>2021</v>
      </c>
      <c r="C7" s="39">
        <v>2022</v>
      </c>
      <c r="D7" s="39">
        <v>2023</v>
      </c>
    </row>
    <row r="8" spans="1:5" ht="18" customHeight="1" thickBot="1" x14ac:dyDescent="0.35">
      <c r="A8" s="108"/>
      <c r="B8" s="40" t="s">
        <v>11</v>
      </c>
      <c r="C8" s="40" t="s">
        <v>11</v>
      </c>
      <c r="D8" s="40" t="s">
        <v>11</v>
      </c>
    </row>
    <row r="9" spans="1:5" ht="18" customHeight="1" x14ac:dyDescent="0.3">
      <c r="A9" s="78" t="s">
        <v>13</v>
      </c>
      <c r="B9" s="79">
        <v>96</v>
      </c>
      <c r="C9" s="79">
        <v>73</v>
      </c>
      <c r="D9" s="80">
        <v>67</v>
      </c>
    </row>
    <row r="10" spans="1:5" ht="18" customHeight="1" x14ac:dyDescent="0.3">
      <c r="A10" s="81" t="s">
        <v>31</v>
      </c>
      <c r="B10" s="82"/>
      <c r="C10" s="82">
        <f>(C9-B9)/B9</f>
        <v>-0.23958333333333334</v>
      </c>
      <c r="D10" s="82">
        <f>(D9-C9)/C9</f>
        <v>-8.2191780821917804E-2</v>
      </c>
    </row>
    <row r="11" spans="1:5" ht="18" customHeight="1" thickBot="1" x14ac:dyDescent="0.35">
      <c r="A11" s="83" t="s">
        <v>43</v>
      </c>
      <c r="B11" s="84"/>
      <c r="C11" s="84"/>
      <c r="D11" s="85">
        <f>(D9-B9)/B9</f>
        <v>-0.30208333333333331</v>
      </c>
    </row>
    <row r="12" spans="1:5" ht="18" customHeight="1" x14ac:dyDescent="0.3">
      <c r="A12" s="28" t="s">
        <v>29</v>
      </c>
      <c r="B12" s="66"/>
      <c r="C12" s="66"/>
      <c r="D12" s="66"/>
    </row>
    <row r="13" spans="1:5" ht="18" customHeight="1" x14ac:dyDescent="0.3">
      <c r="A13" s="30" t="s">
        <v>23</v>
      </c>
      <c r="B13" s="67">
        <v>15</v>
      </c>
      <c r="C13" s="67">
        <v>8</v>
      </c>
      <c r="D13" s="67">
        <v>17</v>
      </c>
      <c r="E13" s="77"/>
    </row>
    <row r="14" spans="1:5" ht="18" customHeight="1" x14ac:dyDescent="0.3">
      <c r="A14" s="31" t="s">
        <v>22</v>
      </c>
      <c r="B14" s="68">
        <f>B13/B9</f>
        <v>0.15625</v>
      </c>
      <c r="C14" s="68">
        <f>C13/C9</f>
        <v>0.1095890410958904</v>
      </c>
      <c r="D14" s="68">
        <f>D13/D9</f>
        <v>0.2537313432835821</v>
      </c>
    </row>
    <row r="15" spans="1:5" ht="18" customHeight="1" x14ac:dyDescent="0.3">
      <c r="A15" s="23" t="s">
        <v>24</v>
      </c>
      <c r="B15" s="67">
        <v>49</v>
      </c>
      <c r="C15" s="67">
        <v>34</v>
      </c>
      <c r="D15" s="67">
        <v>36</v>
      </c>
    </row>
    <row r="16" spans="1:5" ht="18" customHeight="1" x14ac:dyDescent="0.3">
      <c r="A16" s="31" t="s">
        <v>22</v>
      </c>
      <c r="B16" s="69">
        <f>B15/B9</f>
        <v>0.51041666666666663</v>
      </c>
      <c r="C16" s="69">
        <f>C15/C9</f>
        <v>0.46575342465753422</v>
      </c>
      <c r="D16" s="69">
        <f>D15/D9</f>
        <v>0.53731343283582089</v>
      </c>
    </row>
    <row r="17" spans="1:6" ht="18" customHeight="1" x14ac:dyDescent="0.3">
      <c r="A17" s="23" t="s">
        <v>25</v>
      </c>
      <c r="B17" s="67">
        <v>26</v>
      </c>
      <c r="C17" s="67">
        <v>24</v>
      </c>
      <c r="D17" s="67">
        <v>13</v>
      </c>
    </row>
    <row r="18" spans="1:6" ht="18" customHeight="1" x14ac:dyDescent="0.3">
      <c r="A18" s="31" t="s">
        <v>22</v>
      </c>
      <c r="B18" s="69">
        <f>B17/B9</f>
        <v>0.27083333333333331</v>
      </c>
      <c r="C18" s="69">
        <f>C17/C9</f>
        <v>0.32876712328767121</v>
      </c>
      <c r="D18" s="69">
        <f>D17/D9</f>
        <v>0.19402985074626866</v>
      </c>
    </row>
    <row r="19" spans="1:6" ht="18" customHeight="1" x14ac:dyDescent="0.3">
      <c r="A19" s="23" t="s">
        <v>26</v>
      </c>
      <c r="B19" s="67">
        <v>3</v>
      </c>
      <c r="C19" s="67">
        <v>3</v>
      </c>
      <c r="D19" s="67">
        <v>1</v>
      </c>
    </row>
    <row r="20" spans="1:6" ht="18" customHeight="1" x14ac:dyDescent="0.3">
      <c r="A20" s="31" t="s">
        <v>22</v>
      </c>
      <c r="B20" s="69">
        <f>B19/B9</f>
        <v>3.125E-2</v>
      </c>
      <c r="C20" s="69">
        <f>C19/C9</f>
        <v>4.1095890410958902E-2</v>
      </c>
      <c r="D20" s="69">
        <f>D19/D9</f>
        <v>1.4925373134328358E-2</v>
      </c>
    </row>
    <row r="21" spans="1:6" ht="18" customHeight="1" x14ac:dyDescent="0.3">
      <c r="A21" s="30" t="s">
        <v>44</v>
      </c>
      <c r="B21" s="67">
        <f>B9-B13-B15-B17-B19</f>
        <v>3</v>
      </c>
      <c r="C21" s="67">
        <f>C9-C13-C15-C17-C19</f>
        <v>4</v>
      </c>
      <c r="D21" s="67">
        <v>0</v>
      </c>
      <c r="F21" s="77"/>
    </row>
    <row r="22" spans="1:6" ht="18" customHeight="1" thickBot="1" x14ac:dyDescent="0.35">
      <c r="A22" s="16" t="s">
        <v>22</v>
      </c>
      <c r="B22" s="56">
        <f>B21/B9</f>
        <v>3.125E-2</v>
      </c>
      <c r="C22" s="56">
        <f>C21/C9</f>
        <v>5.4794520547945202E-2</v>
      </c>
      <c r="D22" s="56">
        <f>D21/D9</f>
        <v>0</v>
      </c>
    </row>
    <row r="23" spans="1:6" ht="18" customHeight="1" x14ac:dyDescent="0.3">
      <c r="A23" s="32" t="s">
        <v>30</v>
      </c>
      <c r="B23" s="70"/>
      <c r="C23" s="70"/>
      <c r="D23" s="70"/>
    </row>
    <row r="24" spans="1:6" ht="18" customHeight="1" x14ac:dyDescent="0.3">
      <c r="A24" s="33" t="s">
        <v>27</v>
      </c>
      <c r="B24" s="71">
        <v>6</v>
      </c>
      <c r="C24" s="71">
        <v>6</v>
      </c>
      <c r="D24" s="71">
        <v>1</v>
      </c>
      <c r="E24" s="77"/>
    </row>
    <row r="25" spans="1:6" ht="18" customHeight="1" x14ac:dyDescent="0.3">
      <c r="A25" s="34" t="s">
        <v>22</v>
      </c>
      <c r="B25" s="72">
        <f>B24/B9</f>
        <v>6.25E-2</v>
      </c>
      <c r="C25" s="72">
        <f>C24/C9</f>
        <v>8.2191780821917804E-2</v>
      </c>
      <c r="D25" s="72">
        <f>D24/D9</f>
        <v>1.4925373134328358E-2</v>
      </c>
    </row>
    <row r="26" spans="1:6" ht="18" customHeight="1" x14ac:dyDescent="0.3">
      <c r="A26" s="33" t="s">
        <v>6</v>
      </c>
      <c r="B26" s="71">
        <v>46</v>
      </c>
      <c r="C26" s="71">
        <v>34</v>
      </c>
      <c r="D26" s="71">
        <v>40</v>
      </c>
    </row>
    <row r="27" spans="1:6" ht="18" customHeight="1" x14ac:dyDescent="0.3">
      <c r="A27" s="34" t="s">
        <v>22</v>
      </c>
      <c r="B27" s="72">
        <f>B26/B9</f>
        <v>0.47916666666666669</v>
      </c>
      <c r="C27" s="72">
        <f>C26/C9</f>
        <v>0.46575342465753422</v>
      </c>
      <c r="D27" s="72">
        <f>D26/D9</f>
        <v>0.59701492537313428</v>
      </c>
    </row>
    <row r="28" spans="1:6" ht="18" customHeight="1" x14ac:dyDescent="0.3">
      <c r="A28" s="33" t="s">
        <v>28</v>
      </c>
      <c r="B28" s="71">
        <v>23</v>
      </c>
      <c r="C28" s="71">
        <v>15</v>
      </c>
      <c r="D28" s="71">
        <v>15</v>
      </c>
    </row>
    <row r="29" spans="1:6" ht="18" customHeight="1" x14ac:dyDescent="0.3">
      <c r="A29" s="34" t="s">
        <v>22</v>
      </c>
      <c r="B29" s="72">
        <f>B28/B9</f>
        <v>0.23958333333333334</v>
      </c>
      <c r="C29" s="72">
        <f>C28/C9</f>
        <v>0.20547945205479451</v>
      </c>
      <c r="D29" s="72">
        <f>D28/D9</f>
        <v>0.22388059701492538</v>
      </c>
    </row>
    <row r="30" spans="1:6" ht="18" customHeight="1" x14ac:dyDescent="0.3">
      <c r="A30" s="33" t="s">
        <v>7</v>
      </c>
      <c r="B30" s="71">
        <v>15</v>
      </c>
      <c r="C30" s="71">
        <v>13</v>
      </c>
      <c r="D30" s="71">
        <v>9</v>
      </c>
    </row>
    <row r="31" spans="1:6" ht="18" customHeight="1" x14ac:dyDescent="0.3">
      <c r="A31" s="34" t="s">
        <v>22</v>
      </c>
      <c r="B31" s="72">
        <f>B30/B9</f>
        <v>0.15625</v>
      </c>
      <c r="C31" s="72">
        <f>C30/C9</f>
        <v>0.17808219178082191</v>
      </c>
      <c r="D31" s="72">
        <f>D30/D9</f>
        <v>0.13432835820895522</v>
      </c>
    </row>
    <row r="32" spans="1:6" ht="18" customHeight="1" x14ac:dyDescent="0.3">
      <c r="A32" s="33" t="s">
        <v>37</v>
      </c>
      <c r="B32" s="71">
        <f t="shared" ref="B32:D32" si="0">B9-B24-B26-B28-B30</f>
        <v>6</v>
      </c>
      <c r="C32" s="71">
        <f t="shared" ref="C32" si="1">C9-C24-C26-C28-C30</f>
        <v>5</v>
      </c>
      <c r="D32" s="71">
        <f t="shared" si="0"/>
        <v>2</v>
      </c>
    </row>
    <row r="33" spans="1:4" ht="18" customHeight="1" thickBot="1" x14ac:dyDescent="0.35">
      <c r="A33" s="35" t="s">
        <v>22</v>
      </c>
      <c r="B33" s="73">
        <f>B32/B9</f>
        <v>6.25E-2</v>
      </c>
      <c r="C33" s="73">
        <f>C32/C9</f>
        <v>6.8493150684931503E-2</v>
      </c>
      <c r="D33" s="73">
        <f>D32/D9</f>
        <v>2.9850746268656716E-2</v>
      </c>
    </row>
    <row r="34" spans="1:4" ht="18" customHeight="1" x14ac:dyDescent="0.3">
      <c r="A34" s="5" t="s">
        <v>41</v>
      </c>
      <c r="D34" s="74"/>
    </row>
    <row r="35" spans="1:4" ht="18" customHeight="1" x14ac:dyDescent="0.3">
      <c r="A35" s="5"/>
    </row>
  </sheetData>
  <mergeCells count="2">
    <mergeCell ref="A6:A8"/>
    <mergeCell ref="B6:D6"/>
  </mergeCells>
  <pageMargins left="0.70866141732283472" right="0.70866141732283472" top="0.35433070866141736" bottom="0.15748031496062992" header="0.31496062992125984" footer="0.31496062992125984"/>
  <pageSetup paperSize="9" scale="8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C788AFCC8BC944BEE94C70CF4A5AC4" ma:contentTypeVersion="9" ma:contentTypeDescription="Opret et nyt dokument." ma:contentTypeScope="" ma:versionID="abdfb55aab007715150d9edf6231cf6c">
  <xsd:schema xmlns:xsd="http://www.w3.org/2001/XMLSchema" xmlns:xs="http://www.w3.org/2001/XMLSchema" xmlns:p="http://schemas.microsoft.com/office/2006/metadata/properties" xmlns:ns3="581299e1-ba93-4cd6-8753-19dd6a4e5d21" targetNamespace="http://schemas.microsoft.com/office/2006/metadata/properties" ma:root="true" ma:fieldsID="a4eefb96c9c33e50e0c2fd2e75e6643b" ns3:_="">
    <xsd:import namespace="581299e1-ba93-4cd6-8753-19dd6a4e5d2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1299e1-ba93-4cd6-8753-19dd6a4e5d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Indholdstype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11B9EF6-53A2-4E43-AEAC-3F5413A149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670C57-ACED-4E8D-816B-E08CC2F994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1299e1-ba93-4cd6-8753-19dd6a4e5d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7CE466-1608-4272-8C2F-F2A1B5A3AE6E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elements/1.1/"/>
    <ds:schemaRef ds:uri="581299e1-ba93-4cd6-8753-19dd6a4e5d21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Hele landet</vt:lpstr>
      <vt:lpstr>SOSU Esbjerg - køn,herkomst,mm</vt:lpstr>
      <vt:lpstr>SOSU Esbjerg - alder,kommune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Mette Trige</dc:creator>
  <cp:lastModifiedBy>Mette Trige</cp:lastModifiedBy>
  <cp:lastPrinted>2023-05-15T12:24:55Z</cp:lastPrinted>
  <dcterms:created xsi:type="dcterms:W3CDTF">2020-03-30T13:58:34Z</dcterms:created>
  <dcterms:modified xsi:type="dcterms:W3CDTF">2024-01-21T13:51:31Z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0x01010071C788AFCC8BC944BEE94C70CF4A5AC4</vt:lpwstr>
  </property>
</Properties>
</file>